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156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<sst xmlns="http://schemas.openxmlformats.org/spreadsheetml/2006/main" count="226" uniqueCount="149">
  <si>
    <t>Наименование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</si>
  <si>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</si>
  <si>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</si>
  <si>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к Решению Муниципального Совета СП Бурмакино</t>
  </si>
  <si>
    <t>Целевая статья</t>
  </si>
  <si>
    <t>Вид расх.</t>
  </si>
  <si>
    <t>Функционирование высшего должностного лица субъекта Российской Федерации и органа муниципального образования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</si>
  <si>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</si>
  <si>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</si>
  <si>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Резервный фонд</t>
  </si>
  <si>
    <t>Выполнение других обязательств государства</t>
  </si>
  <si>
    <t xml:space="preserve">Мобилизационная и вневоинская подготовка </t>
  </si>
  <si>
    <t xml:space="preserve"> Пенсионное обеспечение</t>
  </si>
  <si>
    <t/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</si>
  <si>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</si>
  <si>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</si>
  <si>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</si>
  <si>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</si>
  <si>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</si>
  <si>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</si>
  <si>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Государственная поддержка неработающих пенсионеров в органах власти и государственных органах области</t>
  </si>
  <si>
    <t>Социальное обеспечение и иные выплаты населению</t>
  </si>
  <si>
    <t>Непрограммные расходы</t>
  </si>
  <si>
    <t>Субвенция на осуществление первичного воинского учета на территориях, где отсутствуют военные комиссариаты</t>
  </si>
  <si>
    <t xml:space="preserve">Мероприятия направленные на оплату капитального ремонта многоквартирных домов в части муниципальных квартир </t>
  </si>
  <si>
    <t>Мероприятия направленные на оплату уличного освещения</t>
  </si>
  <si>
    <t>Мероприятия направленные на оплату прочих мероприятий по благоустройству</t>
  </si>
  <si>
    <t>Всего расходов:</t>
  </si>
  <si>
    <t>500</t>
  </si>
  <si>
    <t>Высшее должностное лицо органа муниципального образования</t>
  </si>
  <si>
    <t>Муниципальная программа "Развитие образования и молодежная политика в  сельском поселении Бурмакино"</t>
  </si>
  <si>
    <t>Муниципальная программа "Защита населения и территории сельского поселения Бурмакино от чрезвычайных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</si>
  <si>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сельском поселении Бурмакино"</t>
  </si>
  <si>
    <t>Муниципальная программа "Обеспечение качественными коммунальными услугами населения сельского поселения Бурмакино"</t>
  </si>
  <si>
    <t>Муниципальная программа "Развитие дорожного хозяйства и транспорта в сельском поселении Бурмакино"</t>
  </si>
  <si>
    <t>Муниципальная программа "Обеспечение доступным и комфортным жильем населения  сельского поселения Бурмакино"</t>
  </si>
  <si>
    <t>Муниципальная программа "Развитие физической культуры и спорта в сельском поселении Бурмакино"</t>
  </si>
  <si>
    <t>Муниципальная программа "Обеспечение общественного порядка и противодействие преступности на территории сельского поселения Бурмакино"</t>
  </si>
  <si>
    <t>Создание условий для обеспечения жителей услугами бытового обслуживания (услуги бани)</t>
  </si>
  <si>
    <t>Мероприятия направленные на переселение граждан из аварийного и ветхого жилищного фонда сельского поселения Бурмакино</t>
  </si>
  <si>
    <t xml:space="preserve">Мероприятия направленные на оплату текущего ремонта муниципального жилищного фонда </t>
  </si>
  <si>
    <t>02.0.00.00000</t>
  </si>
  <si>
    <t>02.1.00.00000</t>
  </si>
  <si>
    <t>02.1.00.20010</t>
  </si>
  <si>
    <t>05.0.00.00000</t>
  </si>
  <si>
    <t>05.2.00.00000</t>
  </si>
  <si>
    <t>08.0.00.00000</t>
  </si>
  <si>
    <t>08.1.00.00000</t>
  </si>
  <si>
    <t>08.1.00.20220</t>
  </si>
  <si>
    <t>10.0.00.00000</t>
  </si>
  <si>
    <t>10.1.00.00000</t>
  </si>
  <si>
    <t>10.1.00.20050</t>
  </si>
  <si>
    <t>11.0.00.00000</t>
  </si>
  <si>
    <t>11.1.00.00000</t>
  </si>
  <si>
    <t>13.0.00.00000</t>
  </si>
  <si>
    <t>13.1.00.00000</t>
  </si>
  <si>
    <t>13.1.00.20080</t>
  </si>
  <si>
    <t>14.0.00.00000</t>
  </si>
  <si>
    <t>14.1.00.00000</t>
  </si>
  <si>
    <t>14.1.00.20100</t>
  </si>
  <si>
    <t>14.8.00.00000</t>
  </si>
  <si>
    <t>14.8.00.20210</t>
  </si>
  <si>
    <t>14.2.00.00000</t>
  </si>
  <si>
    <t>14.2.00.20110</t>
  </si>
  <si>
    <t>14.2.00.20120</t>
  </si>
  <si>
    <t>14.6.00.00000</t>
  </si>
  <si>
    <t>14.6.00.20020</t>
  </si>
  <si>
    <t>14.7.00.00000</t>
  </si>
  <si>
    <t>21.0.00.00000</t>
  </si>
  <si>
    <t>21.1.00.00000</t>
  </si>
  <si>
    <t>21.1.00.20150</t>
  </si>
  <si>
    <t>24.0.00.00000</t>
  </si>
  <si>
    <t>24.1.00.00000</t>
  </si>
  <si>
    <t>24.1.00.20160</t>
  </si>
  <si>
    <t>50.0.00.00000</t>
  </si>
  <si>
    <t>50.0.00.80020</t>
  </si>
  <si>
    <t>50.0.00.80050</t>
  </si>
  <si>
    <t>50.0.00.80030</t>
  </si>
  <si>
    <t>50.0.00.80240</t>
  </si>
  <si>
    <t>50.0.00.51180</t>
  </si>
  <si>
    <t>50.0.00.80210</t>
  </si>
  <si>
    <t>Межбюджетные трансферты</t>
  </si>
  <si>
    <t>50.0.00.81060</t>
  </si>
  <si>
    <r>
      <t>Муниципальная целевая программа "Поддержка молодых семей сельского поселения Бурмакино в приобретении (строительстве) жилья на 2012-2020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годы"</t>
    </r>
  </si>
  <si>
    <t>14.9.00.00000</t>
  </si>
  <si>
    <t>Мероприятия направленные на реализацию муниципальной целевой программы "Чистое поселение"</t>
  </si>
  <si>
    <t>14.9.00.20240</t>
  </si>
  <si>
    <t>50.0.00.80070</t>
  </si>
  <si>
    <r>
      <t xml:space="preserve">Обеспечение деятельности учреждения по развитию </t>
    </r>
    <r>
      <rPr>
        <b/>
        <sz val="12"/>
        <color indexed="8"/>
        <rFont val="Calibri"/>
        <family val="2"/>
      </rPr>
      <t xml:space="preserve"> территории сельского поселения Бурмакино </t>
    </r>
  </si>
  <si>
    <t>Реализация мероприятий муниципальной целевой прогаммы "Профилактика правонарушений, борьба с преступностью, обеспечение безопасности населения и территории сельского поселения Бурмакино."</t>
  </si>
  <si>
    <r>
      <t>Реализация мероприятий по муниципальной целевой программе "Защита населения и территории сельского поселения Бурмакино от чрезвычайных ситуаций, обеспечение пожарной безопасности и безопасности людей на водных объектах</t>
    </r>
    <r>
      <rPr>
        <b/>
        <sz val="12"/>
        <rFont val="Times New Roman"/>
        <family val="1"/>
      </rPr>
      <t>"</t>
    </r>
  </si>
  <si>
    <t>Мероприятия направленные на выполнение муниципальной целевой программы "Развитие муниципальной службы в сельском поселении Бурмакино"</t>
  </si>
  <si>
    <t>Мероприятия направленные на выполнение муниципальной целевой программы "Развитие сети автомобильных дорог сельского поселения Бурмакино"</t>
  </si>
  <si>
    <t>50.0.00.80260</t>
  </si>
  <si>
    <t>50.0.00.80080</t>
  </si>
  <si>
    <t>Трансферт на осуществление полномочий на определение поставщиков (подрядчиков, исполнителей) для отдельных муниципальных заказчиков, дйствующих от имени сельского поселения Бурмакино и (или) уполномоченных органов, уполномоченных учреждений, полномочия которых определены указанными в частях 3 и 5 статьи 26 Федерального закона от 05.04.2013 №44-ФЗ "О контрактной системе  в сфере закупок товаров, работ, услуг для обеспечения государственных и муниципальных нужд"</t>
  </si>
  <si>
    <t>Резервные фонды местных администраций</t>
  </si>
  <si>
    <t xml:space="preserve">Трансферт на финансирование передачи полномочий по осуществлению внешнего муниципального финансового контроля </t>
  </si>
  <si>
    <t>Депутаты (члены) законодательного (представительного) органа муниципального образования</t>
  </si>
  <si>
    <t>Муниципальная программа "Местное самоуправление в сельском поселении Бурмакино"</t>
  </si>
  <si>
    <t>Мероприятие направленные на поддержку молодых семей сельского поселения Бурмакино</t>
  </si>
  <si>
    <t>05.2.00.L4970</t>
  </si>
  <si>
    <t>300</t>
  </si>
  <si>
    <t>14.2.00.20170</t>
  </si>
  <si>
    <t>Реализация мероприятий по муниципальной целевой программе "Развитие физической культуры и спорта в сельском поселении Бурмакино"</t>
  </si>
  <si>
    <t>Межбюджетный трансферт на исполнение полномочий по дорожной деятельности за счет средств дорожного фонда Некрасовского МР</t>
  </si>
  <si>
    <t>24.1.00.40130</t>
  </si>
  <si>
    <t>Мероприятия направленные на  сохранение, использование и популяризация объектов культурного наследия</t>
  </si>
  <si>
    <t>21.2.00.00000</t>
  </si>
  <si>
    <t>Мероприятия направленные на информатизацию сельского поселения Бурмакино</t>
  </si>
  <si>
    <t>21.2.00.20350</t>
  </si>
  <si>
    <t>Мероприятия инициативного бюжетирования на территории Ярославской области (поддержка местных инициатив) СП Бурмакино</t>
  </si>
  <si>
    <t>14.2.00.25350</t>
  </si>
  <si>
    <t>Мероприятия на финансирование дорожного хозяйства</t>
  </si>
  <si>
    <t>24.1.00.22440</t>
  </si>
  <si>
    <t>24.1.00.72440</t>
  </si>
  <si>
    <t>Расходы бюджета сельского поселения Бурмакино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</si>
  <si>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 xml:space="preserve"> 2020 год            (руб.)</t>
  </si>
  <si>
    <t xml:space="preserve">Мероприятия направленные на организацию и осуществление мероприятий по работе с детьми и молодежью в сельском поселении </t>
  </si>
  <si>
    <t xml:space="preserve">Муниципальная целевая программа "Развитие молодежной политики в сельском поселении Бурмакино" </t>
  </si>
  <si>
    <t xml:space="preserve">Муниципальная целевая программа "Профилактика правонарушений, борьба с преступностью, обеспечение безопасности населения и территории сельского поселения Бурмакино" </t>
  </si>
  <si>
    <t xml:space="preserve">Муниципальная целевая программа "Защита населения и территории сельского поселения Бурмакино от чрезвычайных ситуаций, обеспечение пожарной безопасности и безопасности людей на водных объектах" </t>
  </si>
  <si>
    <t>Ведомственная целевая программа "Организация услуг в сфере культуры и создание условий для организации досуга населения сельского поселения Бурмакино"</t>
  </si>
  <si>
    <t>Муниципальная целевая программа "Развитие физической культуры и спорта в сельском поселении Бурмакино"</t>
  </si>
  <si>
    <t>Муниципальная целевая программа  "Проведение капитального ремонта многоквартирных домов в сельском поселении Бурмакино"</t>
  </si>
  <si>
    <t xml:space="preserve">Муниципальная целевая программа "Текущий ремонт  муниципального жилищного фонда сельского поселения Бурмакино" </t>
  </si>
  <si>
    <t>Муниципальная целевая программа "Благоустройство территории сельского поселения Бурмакино "</t>
  </si>
  <si>
    <t xml:space="preserve">Муниципальная целевая программа "Бытовое обслуживание населения сельского поселения Бурмакино"  </t>
  </si>
  <si>
    <t xml:space="preserve">Муниципальная целевая программа "Переселение граждан из аварийного и ветхого жилищного фонда сельского поселения Бурмакино" </t>
  </si>
  <si>
    <t>Муниципальная целевая программа "Развитие муниципальной службы в сельском поселении Бурмакино"</t>
  </si>
  <si>
    <t>Муниципальная целевая программа "Чистое поселение" на территории сельского поселения Бурмакино"</t>
  </si>
  <si>
    <t>Муниципальная целевая программа "Развитие сети автомобильных дорог сельского поселения Бурмакино"</t>
  </si>
  <si>
    <t>Трансферт на создание условий для организации досуга и обеспечения жителей поселения услугами организаций культуры</t>
  </si>
  <si>
    <t>Трансферт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</si>
  <si>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11.1.00.20360</t>
  </si>
  <si>
    <t>11.1.00.20370</t>
  </si>
  <si>
    <t>Трансферт на осуществление полномочий по осуществлению внутреннего муниципального финансового контроля, полномочий по осуществлению внутреннего муниципального финансового контроля в сфере закупок для муниципальных нужд</t>
  </si>
  <si>
    <t>50.0.00.80090</t>
  </si>
  <si>
    <t>Приложение 2</t>
  </si>
  <si>
    <t>24.1.00.42440</t>
  </si>
  <si>
    <t>Обеспечение деятельности учреждений, подведомственных учредителю в сфере культуры (дома культуры)</t>
  </si>
  <si>
    <t>11.1.0020060</t>
  </si>
  <si>
    <t>600</t>
  </si>
  <si>
    <t>Субсидия на реализацию мероприятий по борьбе с борщевиком Сосновского</t>
  </si>
  <si>
    <t>14.9.00.76900</t>
  </si>
  <si>
    <t xml:space="preserve">Муниципальная целевая программа "Информатизация сельского поселения Бурмакино" </t>
  </si>
  <si>
    <t>14.7.00.20250</t>
  </si>
  <si>
    <t>от "_26_"__05_____2020г. № __31___</t>
  </si>
  <si>
    <t>Субсидия бюджетным учреждениям на иные цели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</si>
</sst>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0"/>
    <numFmt numFmtId="181" formatCode="0000"/>
    <numFmt numFmtId="182" formatCode="000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1"/>
    </font>
    <font>
      <sz val="11"/>
      <name val="Times New Roman Cyr"/>
      <family val="0"/>
    </font>
    <font>
      <b/>
      <i/>
      <sz val="12"/>
      <name val="Times New Roman"/>
      <family val="1"/>
    </font>
    <font>
      <b/>
      <sz val="10"/>
      <name val="Times New Roman Cyr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 Cyr"/>
      <family val="0"/>
    </font>
    <font>
      <b/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3" fontId="8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justify"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7" fillId="0" borderId="11" xfId="53" applyNumberFormat="1" applyFont="1" applyFill="1" applyBorder="1" applyAlignment="1" applyProtection="1">
      <alignment vertical="top" wrapText="1"/>
      <protection hidden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2" xfId="53" applyNumberFormat="1" applyFont="1" applyFill="1" applyBorder="1" applyAlignment="1" applyProtection="1">
      <alignment horizontal="center" vertical="top"/>
      <protection hidden="1"/>
    </xf>
    <xf numFmtId="49" fontId="3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center" vertical="top"/>
      <protection hidden="1"/>
    </xf>
    <xf numFmtId="49" fontId="7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2" fillId="0" borderId="13" xfId="53" applyNumberFormat="1" applyFont="1" applyFill="1" applyBorder="1" applyAlignment="1" applyProtection="1">
      <alignment horizontal="center" vertical="top"/>
      <protection hidden="1"/>
    </xf>
    <xf numFmtId="183" fontId="2" fillId="0" borderId="10" xfId="53" applyNumberFormat="1" applyFont="1" applyFill="1" applyBorder="1" applyAlignment="1" applyProtection="1">
      <alignment horizontal="center" vertical="top"/>
      <protection hidden="1"/>
    </xf>
    <xf numFmtId="3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2" fontId="7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right" vertical="center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23">
      <selection activeCell="A26" sqref="A26"/>
    </sheetView>
  </sheetViews>
  <sheetFormatPr defaultColWidth="9.140625" defaultRowHeight="15"/>
  <cols>
    <col min="1" max="1" width="53.28125" style="3" customWidth="1"/>
    <col min="2" max="2" width="14.57421875" style="6" customWidth="1"/>
    <col min="3" max="3" width="6.8515625" style="6" customWidth="1"/>
    <col min="4" max="4" width="11.8515625" style="3" customWidth="1"/>
    <col min="5" max="5" width="12.7109375" style="3" bestFit="1" customWidth="1"/>
    <col min="6" max="16384" width="9.140625" style="3" customWidth="1"/>
  </cols>
  <sheetData>
    <row r="1" spans="1:4" s="2" customFormat="1" ht="15.75">
      <c r="A1" s="81" t="s">
        <v>138</v>
      </c>
      <c r="B1" s="81"/>
      <c r="C1" s="81"/>
      <c r="D1" s="81"/>
    </row>
    <row r="2" spans="1:4" s="2" customFormat="1" ht="15.75">
      <c r="A2" s="81" t="s">
        <v>3</v>
      </c>
      <c r="B2" s="81"/>
      <c r="C2" s="81"/>
      <c r="D2" s="81"/>
    </row>
    <row r="3" spans="1:4" s="2" customFormat="1" ht="15.75">
      <c r="A3" s="81" t="s">
        <v>147</v>
      </c>
      <c r="B3" s="81"/>
      <c r="C3" s="81"/>
      <c r="D3" s="81"/>
    </row>
    <row r="4" spans="1:4" s="2" customFormat="1" ht="6" customHeight="1">
      <c r="A4" s="1"/>
      <c r="B4" s="1"/>
      <c r="C4" s="1"/>
      <c r="D4" s="1"/>
    </row>
    <row r="5" spans="1:7" ht="99" customHeight="1">
      <c r="A5" s="82" t="s">
        <v>116</v>
      </c>
      <c r="B5" s="82"/>
      <c r="C5" s="82"/>
      <c r="D5" s="82"/>
      <c r="E5" s="7"/>
      <c r="F5" s="7"/>
      <c r="G5" s="7"/>
    </row>
    <row r="6" spans="1:4" s="4" customFormat="1" ht="42.75" customHeight="1">
      <c r="A6" s="8" t="s">
        <v>0</v>
      </c>
      <c r="B6" s="9" t="s">
        <v>4</v>
      </c>
      <c r="C6" s="9" t="s">
        <v>5</v>
      </c>
      <c r="D6" s="62" t="s">
        <v>117</v>
      </c>
    </row>
    <row r="7" spans="1:4" ht="18.75" customHeight="1" hidden="1">
      <c r="A7" s="55"/>
      <c r="B7" s="56"/>
      <c r="C7" s="56"/>
      <c r="D7" s="57"/>
    </row>
    <row r="8" spans="1:4" ht="47.25">
      <c r="A8" s="12" t="s">
        <v>30</v>
      </c>
      <c r="B8" s="13" t="s">
        <v>41</v>
      </c>
      <c r="C8" s="10"/>
      <c r="D8" s="14">
        <v>70000</v>
      </c>
    </row>
    <row r="9" spans="1:4" ht="51" customHeight="1">
      <c r="A9" s="15" t="s">
        <v>119</v>
      </c>
      <c r="B9" s="16" t="s">
        <v>42</v>
      </c>
      <c r="C9" s="10"/>
      <c r="D9" s="17">
        <v>70000</v>
      </c>
    </row>
    <row r="10" spans="1:4" ht="48" customHeight="1">
      <c r="A10" s="18" t="s">
        <v>118</v>
      </c>
      <c r="B10" s="16" t="s">
        <v>43</v>
      </c>
      <c r="C10" s="10"/>
      <c r="D10" s="17">
        <v>70000</v>
      </c>
    </row>
    <row r="11" spans="1:4" ht="23.25" customHeight="1">
      <c r="A11" s="31" t="s">
        <v>81</v>
      </c>
      <c r="B11" s="16"/>
      <c r="C11" s="16" t="s">
        <v>28</v>
      </c>
      <c r="D11" s="64">
        <v>70000</v>
      </c>
    </row>
    <row r="12" spans="1:4" ht="47.25">
      <c r="A12" s="21" t="s">
        <v>35</v>
      </c>
      <c r="B12" s="22" t="s">
        <v>44</v>
      </c>
      <c r="C12" s="10"/>
      <c r="D12" s="14">
        <v>845373</v>
      </c>
    </row>
    <row r="13" spans="1:4" ht="63.75" customHeight="1">
      <c r="A13" s="23" t="s">
        <v>83</v>
      </c>
      <c r="B13" s="24" t="s">
        <v>45</v>
      </c>
      <c r="C13" s="10"/>
      <c r="D13" s="17">
        <v>845373</v>
      </c>
    </row>
    <row r="14" spans="1:4" ht="32.25" customHeight="1">
      <c r="A14" s="25" t="s">
        <v>100</v>
      </c>
      <c r="B14" s="24" t="s">
        <v>101</v>
      </c>
      <c r="C14" s="10"/>
      <c r="D14" s="71">
        <v>845373</v>
      </c>
    </row>
    <row r="15" spans="1:4" ht="31.5">
      <c r="A15" s="19" t="s">
        <v>21</v>
      </c>
      <c r="B15" s="24"/>
      <c r="C15" s="10" t="s">
        <v>102</v>
      </c>
      <c r="D15" s="71">
        <v>845373</v>
      </c>
    </row>
    <row r="16" spans="1:4" ht="63">
      <c r="A16" s="26" t="s">
        <v>37</v>
      </c>
      <c r="B16" s="27" t="s">
        <v>46</v>
      </c>
      <c r="C16" s="10"/>
      <c r="D16" s="14">
        <v>100000</v>
      </c>
    </row>
    <row r="17" spans="1:4" ht="72.75" customHeight="1">
      <c r="A17" s="28" t="s">
        <v>120</v>
      </c>
      <c r="B17" s="29" t="s">
        <v>47</v>
      </c>
      <c r="C17" s="10"/>
      <c r="D17" s="17">
        <v>100000</v>
      </c>
    </row>
    <row r="18" spans="1:4" ht="68.25" customHeight="1">
      <c r="A18" s="30" t="s">
        <v>89</v>
      </c>
      <c r="B18" s="24" t="s">
        <v>48</v>
      </c>
      <c r="C18" s="10"/>
      <c r="D18" s="17">
        <v>100000</v>
      </c>
    </row>
    <row r="19" spans="1:4" ht="68.25" customHeight="1">
      <c r="A19" s="80" t="s">
        <v>14</v>
      </c>
      <c r="B19" s="24"/>
      <c r="C19" s="10" t="s">
        <v>15</v>
      </c>
      <c r="D19" s="17">
        <v>35000</v>
      </c>
    </row>
    <row r="20" spans="1:4" ht="36.75" customHeight="1">
      <c r="A20" s="31" t="s">
        <v>16</v>
      </c>
      <c r="B20" s="24"/>
      <c r="C20" s="10" t="s">
        <v>17</v>
      </c>
      <c r="D20" s="17">
        <v>65000</v>
      </c>
    </row>
    <row r="21" spans="1:4" ht="81" customHeight="1">
      <c r="A21" s="12" t="s">
        <v>31</v>
      </c>
      <c r="B21" s="13" t="s">
        <v>49</v>
      </c>
      <c r="C21" s="10"/>
      <c r="D21" s="14">
        <v>200000</v>
      </c>
    </row>
    <row r="22" spans="1:4" ht="81" customHeight="1">
      <c r="A22" s="23" t="s">
        <v>121</v>
      </c>
      <c r="B22" s="24" t="s">
        <v>50</v>
      </c>
      <c r="C22" s="10"/>
      <c r="D22" s="17">
        <v>200000</v>
      </c>
    </row>
    <row r="23" spans="1:4" ht="81" customHeight="1">
      <c r="A23" s="18" t="s">
        <v>90</v>
      </c>
      <c r="B23" s="24" t="s">
        <v>51</v>
      </c>
      <c r="C23" s="10"/>
      <c r="D23" s="17">
        <v>200000</v>
      </c>
    </row>
    <row r="24" spans="1:4" ht="35.25" customHeight="1">
      <c r="A24" s="18" t="s">
        <v>16</v>
      </c>
      <c r="B24" s="24"/>
      <c r="C24" s="10" t="s">
        <v>17</v>
      </c>
      <c r="D24" s="17">
        <v>200000</v>
      </c>
    </row>
    <row r="25" spans="1:4" ht="39" customHeight="1">
      <c r="A25" s="12" t="s">
        <v>32</v>
      </c>
      <c r="B25" s="13" t="s">
        <v>52</v>
      </c>
      <c r="C25" s="10"/>
      <c r="D25" s="63">
        <f>D26</f>
        <v>10043000</v>
      </c>
    </row>
    <row r="26" spans="1:4" ht="66" customHeight="1">
      <c r="A26" s="23" t="s">
        <v>122</v>
      </c>
      <c r="B26" s="24" t="s">
        <v>53</v>
      </c>
      <c r="C26" s="10"/>
      <c r="D26" s="58">
        <f>D27+D29+D31</f>
        <v>10043000</v>
      </c>
    </row>
    <row r="27" spans="1:4" ht="51.75" customHeight="1">
      <c r="A27" s="18" t="s">
        <v>140</v>
      </c>
      <c r="B27" s="24" t="s">
        <v>141</v>
      </c>
      <c r="C27" s="10"/>
      <c r="D27" s="58">
        <v>2000</v>
      </c>
    </row>
    <row r="28" spans="1:4" ht="23.25" customHeight="1">
      <c r="A28" s="18" t="s">
        <v>148</v>
      </c>
      <c r="B28" s="24"/>
      <c r="C28" s="10" t="s">
        <v>142</v>
      </c>
      <c r="D28" s="58">
        <v>2000</v>
      </c>
    </row>
    <row r="29" spans="1:4" ht="51" customHeight="1">
      <c r="A29" s="18" t="s">
        <v>132</v>
      </c>
      <c r="B29" s="24" t="s">
        <v>134</v>
      </c>
      <c r="C29" s="10"/>
      <c r="D29" s="17">
        <v>7894940</v>
      </c>
    </row>
    <row r="30" spans="1:4" ht="27" customHeight="1">
      <c r="A30" s="18" t="s">
        <v>81</v>
      </c>
      <c r="B30" s="32"/>
      <c r="C30" s="33" t="s">
        <v>28</v>
      </c>
      <c r="D30" s="17">
        <v>7894940</v>
      </c>
    </row>
    <row r="31" spans="1:4" ht="63">
      <c r="A31" s="18" t="s">
        <v>133</v>
      </c>
      <c r="B31" s="33" t="s">
        <v>135</v>
      </c>
      <c r="C31" s="32"/>
      <c r="D31" s="17">
        <v>2146060</v>
      </c>
    </row>
    <row r="32" spans="1:4" ht="23.25" customHeight="1">
      <c r="A32" s="18" t="s">
        <v>81</v>
      </c>
      <c r="B32" s="32"/>
      <c r="C32" s="33" t="s">
        <v>28</v>
      </c>
      <c r="D32" s="17">
        <v>2146060</v>
      </c>
    </row>
    <row r="33" spans="1:4" ht="49.5" customHeight="1">
      <c r="A33" s="12" t="s">
        <v>36</v>
      </c>
      <c r="B33" s="34" t="s">
        <v>54</v>
      </c>
      <c r="C33" s="35"/>
      <c r="D33" s="36">
        <v>50000</v>
      </c>
    </row>
    <row r="34" spans="1:4" ht="54.75" customHeight="1">
      <c r="A34" s="23" t="s">
        <v>123</v>
      </c>
      <c r="B34" s="24" t="s">
        <v>55</v>
      </c>
      <c r="C34" s="10"/>
      <c r="D34" s="17">
        <v>50000</v>
      </c>
    </row>
    <row r="35" spans="1:4" ht="48.75" customHeight="1">
      <c r="A35" s="18" t="s">
        <v>104</v>
      </c>
      <c r="B35" s="24" t="s">
        <v>56</v>
      </c>
      <c r="C35" s="10"/>
      <c r="D35" s="17">
        <v>50000</v>
      </c>
    </row>
    <row r="36" spans="1:4" ht="21" customHeight="1">
      <c r="A36" s="18" t="s">
        <v>81</v>
      </c>
      <c r="B36" s="16"/>
      <c r="C36" s="16" t="s">
        <v>28</v>
      </c>
      <c r="D36" s="17">
        <v>50000</v>
      </c>
    </row>
    <row r="37" spans="1:4" ht="48" customHeight="1">
      <c r="A37" s="12" t="s">
        <v>33</v>
      </c>
      <c r="B37" s="13" t="s">
        <v>57</v>
      </c>
      <c r="C37" s="16"/>
      <c r="D37" s="74">
        <f>D38+D41+D44+D54+D57+D60</f>
        <v>7958741</v>
      </c>
    </row>
    <row r="38" spans="1:4" ht="51.75" customHeight="1">
      <c r="A38" s="23" t="s">
        <v>124</v>
      </c>
      <c r="B38" s="16" t="s">
        <v>58</v>
      </c>
      <c r="C38" s="16"/>
      <c r="D38" s="20">
        <v>1092000</v>
      </c>
    </row>
    <row r="39" spans="1:4" ht="49.5" customHeight="1">
      <c r="A39" s="18" t="s">
        <v>24</v>
      </c>
      <c r="B39" s="16" t="s">
        <v>59</v>
      </c>
      <c r="C39" s="16"/>
      <c r="D39" s="17">
        <v>1092000</v>
      </c>
    </row>
    <row r="40" spans="1:4" ht="31.5">
      <c r="A40" s="18" t="s">
        <v>16</v>
      </c>
      <c r="B40" s="24"/>
      <c r="C40" s="10" t="s">
        <v>17</v>
      </c>
      <c r="D40" s="17">
        <v>1092000</v>
      </c>
    </row>
    <row r="41" spans="1:4" ht="48" customHeight="1">
      <c r="A41" s="23" t="s">
        <v>125</v>
      </c>
      <c r="B41" s="16" t="s">
        <v>60</v>
      </c>
      <c r="C41" s="10"/>
      <c r="D41" s="73">
        <v>350000</v>
      </c>
    </row>
    <row r="42" spans="1:4" ht="36" customHeight="1">
      <c r="A42" s="18" t="s">
        <v>40</v>
      </c>
      <c r="B42" s="24" t="s">
        <v>61</v>
      </c>
      <c r="C42" s="10"/>
      <c r="D42" s="72">
        <v>350000</v>
      </c>
    </row>
    <row r="43" spans="1:4" ht="32.25" customHeight="1">
      <c r="A43" s="18" t="s">
        <v>16</v>
      </c>
      <c r="B43" s="32"/>
      <c r="C43" s="33" t="s">
        <v>17</v>
      </c>
      <c r="D43" s="72">
        <v>350000</v>
      </c>
    </row>
    <row r="44" spans="1:4" ht="47.25">
      <c r="A44" s="23" t="s">
        <v>126</v>
      </c>
      <c r="B44" s="16" t="s">
        <v>62</v>
      </c>
      <c r="C44" s="16"/>
      <c r="D44" s="20">
        <f>D45+D47+D50+D52</f>
        <v>4424000</v>
      </c>
    </row>
    <row r="45" spans="1:4" ht="31.5">
      <c r="A45" s="18" t="s">
        <v>25</v>
      </c>
      <c r="B45" s="16" t="s">
        <v>63</v>
      </c>
      <c r="C45" s="16"/>
      <c r="D45" s="17">
        <f>D46</f>
        <v>2724000</v>
      </c>
    </row>
    <row r="46" spans="1:4" ht="31.5">
      <c r="A46" s="18" t="s">
        <v>16</v>
      </c>
      <c r="B46" s="32"/>
      <c r="C46" s="33" t="s">
        <v>17</v>
      </c>
      <c r="D46" s="69">
        <v>2724000</v>
      </c>
    </row>
    <row r="47" spans="1:4" ht="31.5">
      <c r="A47" s="18" t="s">
        <v>26</v>
      </c>
      <c r="B47" s="37" t="s">
        <v>64</v>
      </c>
      <c r="C47" s="33"/>
      <c r="D47" s="17">
        <f>D48+D49</f>
        <v>1040000</v>
      </c>
    </row>
    <row r="48" spans="1:4" ht="31.5">
      <c r="A48" s="18" t="s">
        <v>16</v>
      </c>
      <c r="B48" s="32"/>
      <c r="C48" s="33" t="s">
        <v>17</v>
      </c>
      <c r="D48" s="59">
        <v>840000</v>
      </c>
    </row>
    <row r="49" spans="1:4" ht="15.75">
      <c r="A49" s="18" t="s">
        <v>18</v>
      </c>
      <c r="B49" s="32"/>
      <c r="C49" s="33" t="s">
        <v>19</v>
      </c>
      <c r="D49" s="17">
        <v>200000</v>
      </c>
    </row>
    <row r="50" spans="1:4" ht="47.25">
      <c r="A50" s="66" t="s">
        <v>107</v>
      </c>
      <c r="B50" s="67" t="s">
        <v>103</v>
      </c>
      <c r="C50" s="68"/>
      <c r="D50" s="65">
        <f>D51</f>
        <v>500000</v>
      </c>
    </row>
    <row r="51" spans="1:4" ht="31.5">
      <c r="A51" s="18" t="s">
        <v>16</v>
      </c>
      <c r="B51" s="67"/>
      <c r="C51" s="68" t="s">
        <v>17</v>
      </c>
      <c r="D51" s="65">
        <v>500000</v>
      </c>
    </row>
    <row r="52" spans="1:4" ht="47.25">
      <c r="A52" s="18" t="s">
        <v>111</v>
      </c>
      <c r="B52" s="67" t="s">
        <v>112</v>
      </c>
      <c r="C52" s="68"/>
      <c r="D52" s="71">
        <f>D53</f>
        <v>160000</v>
      </c>
    </row>
    <row r="53" spans="1:4" ht="31.5">
      <c r="A53" s="18" t="s">
        <v>16</v>
      </c>
      <c r="B53" s="67"/>
      <c r="C53" s="68" t="s">
        <v>17</v>
      </c>
      <c r="D53" s="65">
        <v>160000</v>
      </c>
    </row>
    <row r="54" spans="1:4" ht="47.25">
      <c r="A54" s="23" t="s">
        <v>127</v>
      </c>
      <c r="B54" s="38" t="s">
        <v>65</v>
      </c>
      <c r="C54" s="33"/>
      <c r="D54" s="75">
        <v>800000</v>
      </c>
    </row>
    <row r="55" spans="1:4" ht="31.5">
      <c r="A55" s="18" t="s">
        <v>38</v>
      </c>
      <c r="B55" s="32" t="s">
        <v>66</v>
      </c>
      <c r="C55" s="33"/>
      <c r="D55" s="59">
        <v>800000</v>
      </c>
    </row>
    <row r="56" spans="1:4" ht="15.75">
      <c r="A56" s="39" t="s">
        <v>18</v>
      </c>
      <c r="B56" s="24"/>
      <c r="C56" s="10" t="s">
        <v>19</v>
      </c>
      <c r="D56" s="59">
        <v>800000</v>
      </c>
    </row>
    <row r="57" spans="1:4" ht="53.25" customHeight="1">
      <c r="A57" s="23" t="s">
        <v>128</v>
      </c>
      <c r="B57" s="16" t="s">
        <v>67</v>
      </c>
      <c r="C57" s="10"/>
      <c r="D57" s="17">
        <v>10000</v>
      </c>
    </row>
    <row r="58" spans="1:4" ht="47.25">
      <c r="A58" s="30" t="s">
        <v>39</v>
      </c>
      <c r="B58" s="24" t="s">
        <v>146</v>
      </c>
      <c r="C58" s="10"/>
      <c r="D58" s="17">
        <v>10000</v>
      </c>
    </row>
    <row r="59" spans="1:4" ht="31.5">
      <c r="A59" s="18" t="s">
        <v>16</v>
      </c>
      <c r="B59" s="24"/>
      <c r="C59" s="10" t="s">
        <v>17</v>
      </c>
      <c r="D59" s="17">
        <v>10000</v>
      </c>
    </row>
    <row r="60" spans="1:4" ht="50.25" customHeight="1">
      <c r="A60" s="23" t="s">
        <v>130</v>
      </c>
      <c r="B60" s="24" t="s">
        <v>84</v>
      </c>
      <c r="C60" s="10"/>
      <c r="D60" s="20">
        <f>D61+D63</f>
        <v>1282741</v>
      </c>
    </row>
    <row r="61" spans="1:4" ht="48.75" customHeight="1">
      <c r="A61" s="18" t="s">
        <v>85</v>
      </c>
      <c r="B61" s="24" t="s">
        <v>86</v>
      </c>
      <c r="C61" s="10"/>
      <c r="D61" s="20">
        <v>200000</v>
      </c>
    </row>
    <row r="62" spans="1:4" ht="36.75" customHeight="1">
      <c r="A62" s="18" t="s">
        <v>16</v>
      </c>
      <c r="B62" s="24"/>
      <c r="C62" s="10" t="s">
        <v>17</v>
      </c>
      <c r="D62" s="17">
        <v>200000</v>
      </c>
    </row>
    <row r="63" spans="1:4" ht="35.25" customHeight="1">
      <c r="A63" s="18" t="s">
        <v>143</v>
      </c>
      <c r="B63" s="24" t="s">
        <v>144</v>
      </c>
      <c r="C63" s="10"/>
      <c r="D63" s="17">
        <v>1082741</v>
      </c>
    </row>
    <row r="64" spans="1:4" ht="33" customHeight="1">
      <c r="A64" s="18" t="s">
        <v>16</v>
      </c>
      <c r="B64" s="24"/>
      <c r="C64" s="10" t="s">
        <v>17</v>
      </c>
      <c r="D64" s="17">
        <v>1082741</v>
      </c>
    </row>
    <row r="65" spans="1:4" ht="49.5" customHeight="1">
      <c r="A65" s="12" t="s">
        <v>99</v>
      </c>
      <c r="B65" s="40" t="s">
        <v>68</v>
      </c>
      <c r="C65" s="10"/>
      <c r="D65" s="14">
        <f>D66+D69</f>
        <v>650000</v>
      </c>
    </row>
    <row r="66" spans="1:4" ht="47.25">
      <c r="A66" s="41" t="s">
        <v>129</v>
      </c>
      <c r="B66" s="24" t="s">
        <v>69</v>
      </c>
      <c r="C66" s="10"/>
      <c r="D66" s="59">
        <f>D67</f>
        <v>300000</v>
      </c>
    </row>
    <row r="67" spans="1:4" ht="64.5" customHeight="1">
      <c r="A67" s="11" t="s">
        <v>91</v>
      </c>
      <c r="B67" s="24" t="s">
        <v>70</v>
      </c>
      <c r="C67" s="10"/>
      <c r="D67" s="59">
        <v>300000</v>
      </c>
    </row>
    <row r="68" spans="1:4" ht="31.5">
      <c r="A68" s="18" t="s">
        <v>16</v>
      </c>
      <c r="B68" s="32"/>
      <c r="C68" s="33" t="s">
        <v>17</v>
      </c>
      <c r="D68" s="59">
        <v>300000</v>
      </c>
    </row>
    <row r="69" spans="1:4" ht="40.5" customHeight="1">
      <c r="A69" s="23" t="s">
        <v>145</v>
      </c>
      <c r="B69" s="24" t="s">
        <v>108</v>
      </c>
      <c r="C69" s="33"/>
      <c r="D69" s="59">
        <v>350000</v>
      </c>
    </row>
    <row r="70" spans="1:4" ht="31.5">
      <c r="A70" s="18" t="s">
        <v>109</v>
      </c>
      <c r="B70" s="24" t="s">
        <v>110</v>
      </c>
      <c r="C70" s="33"/>
      <c r="D70" s="59">
        <v>350000</v>
      </c>
    </row>
    <row r="71" spans="1:4" ht="31.5">
      <c r="A71" s="18" t="s">
        <v>16</v>
      </c>
      <c r="B71" s="32"/>
      <c r="C71" s="33" t="s">
        <v>17</v>
      </c>
      <c r="D71" s="59">
        <v>218000</v>
      </c>
    </row>
    <row r="72" spans="1:4" ht="15.75">
      <c r="A72" s="18" t="s">
        <v>81</v>
      </c>
      <c r="B72" s="32"/>
      <c r="C72" s="33" t="s">
        <v>28</v>
      </c>
      <c r="D72" s="59">
        <v>132000</v>
      </c>
    </row>
    <row r="73" spans="1:4" ht="47.25">
      <c r="A73" s="12" t="s">
        <v>34</v>
      </c>
      <c r="B73" s="13" t="s">
        <v>71</v>
      </c>
      <c r="C73" s="10"/>
      <c r="D73" s="78">
        <f>D74</f>
        <v>10873981.96</v>
      </c>
    </row>
    <row r="74" spans="1:4" ht="45.75" customHeight="1">
      <c r="A74" s="23" t="s">
        <v>131</v>
      </c>
      <c r="B74" s="24" t="s">
        <v>72</v>
      </c>
      <c r="C74" s="10"/>
      <c r="D74" s="69">
        <f>D75+D77+D79+D81+D83</f>
        <v>10873981.96</v>
      </c>
    </row>
    <row r="75" spans="1:4" ht="64.5" customHeight="1">
      <c r="A75" s="18" t="s">
        <v>92</v>
      </c>
      <c r="B75" s="24" t="s">
        <v>73</v>
      </c>
      <c r="C75" s="10"/>
      <c r="D75" s="69">
        <f>D76</f>
        <v>4257593.73</v>
      </c>
    </row>
    <row r="76" spans="1:4" ht="33" customHeight="1">
      <c r="A76" s="18" t="s">
        <v>16</v>
      </c>
      <c r="B76" s="32"/>
      <c r="C76" s="33" t="s">
        <v>17</v>
      </c>
      <c r="D76" s="69">
        <v>4257593.73</v>
      </c>
    </row>
    <row r="77" spans="1:4" ht="48.75" customHeight="1">
      <c r="A77" s="18" t="s">
        <v>105</v>
      </c>
      <c r="B77" s="33" t="s">
        <v>106</v>
      </c>
      <c r="C77" s="33"/>
      <c r="D77" s="58">
        <v>1659028</v>
      </c>
    </row>
    <row r="78" spans="1:4" ht="21" customHeight="1">
      <c r="A78" s="18" t="s">
        <v>16</v>
      </c>
      <c r="B78" s="32"/>
      <c r="C78" s="33" t="s">
        <v>17</v>
      </c>
      <c r="D78" s="58">
        <v>1659028</v>
      </c>
    </row>
    <row r="79" spans="1:4" ht="21" customHeight="1">
      <c r="A79" s="18" t="s">
        <v>113</v>
      </c>
      <c r="B79" s="33" t="s">
        <v>114</v>
      </c>
      <c r="C79" s="33"/>
      <c r="D79" s="76">
        <v>211221</v>
      </c>
    </row>
    <row r="80" spans="1:4" ht="32.25" customHeight="1">
      <c r="A80" s="18" t="s">
        <v>16</v>
      </c>
      <c r="B80" s="32"/>
      <c r="C80" s="33" t="s">
        <v>17</v>
      </c>
      <c r="D80" s="76">
        <v>211221</v>
      </c>
    </row>
    <row r="81" spans="1:4" ht="33.75" customHeight="1">
      <c r="A81" s="18" t="s">
        <v>113</v>
      </c>
      <c r="B81" s="33" t="s">
        <v>139</v>
      </c>
      <c r="C81" s="33"/>
      <c r="D81" s="76">
        <v>22369</v>
      </c>
    </row>
    <row r="82" spans="1:4" ht="33" customHeight="1">
      <c r="A82" s="18" t="s">
        <v>16</v>
      </c>
      <c r="B82" s="32"/>
      <c r="C82" s="33" t="s">
        <v>17</v>
      </c>
      <c r="D82" s="76">
        <v>22369</v>
      </c>
    </row>
    <row r="83" spans="1:4" ht="31.5" customHeight="1">
      <c r="A83" s="18" t="s">
        <v>113</v>
      </c>
      <c r="B83" s="33" t="s">
        <v>115</v>
      </c>
      <c r="C83" s="33"/>
      <c r="D83" s="76">
        <v>4723770.23</v>
      </c>
    </row>
    <row r="84" spans="1:4" ht="33" customHeight="1">
      <c r="A84" s="18" t="s">
        <v>16</v>
      </c>
      <c r="B84" s="32"/>
      <c r="C84" s="33" t="s">
        <v>17</v>
      </c>
      <c r="D84" s="76">
        <v>4723770.23</v>
      </c>
    </row>
    <row r="85" spans="1:4" s="5" customFormat="1" ht="15" customHeight="1">
      <c r="A85" s="12" t="s">
        <v>22</v>
      </c>
      <c r="B85" s="40" t="s">
        <v>74</v>
      </c>
      <c r="C85" s="32"/>
      <c r="D85" s="78">
        <f>D86+D89+D95+D104+D107+D110+D114+D117</f>
        <v>11758508.84</v>
      </c>
    </row>
    <row r="86" spans="1:4" s="5" customFormat="1" ht="30.75" customHeight="1">
      <c r="A86" s="42" t="s">
        <v>6</v>
      </c>
      <c r="B86" s="22"/>
      <c r="C86" s="22"/>
      <c r="D86" s="43">
        <v>881488</v>
      </c>
    </row>
    <row r="87" spans="1:4" s="5" customFormat="1" ht="33.75" customHeight="1">
      <c r="A87" s="48" t="s">
        <v>29</v>
      </c>
      <c r="B87" s="44" t="s">
        <v>75</v>
      </c>
      <c r="C87" s="45"/>
      <c r="D87" s="46">
        <v>881488</v>
      </c>
    </row>
    <row r="88" spans="1:4" s="5" customFormat="1" ht="78.75" customHeight="1">
      <c r="A88" s="18" t="s">
        <v>14</v>
      </c>
      <c r="B88" s="10"/>
      <c r="C88" s="10" t="s">
        <v>15</v>
      </c>
      <c r="D88" s="20">
        <v>881488</v>
      </c>
    </row>
    <row r="89" spans="1:4" s="5" customFormat="1" ht="64.5" customHeight="1">
      <c r="A89" s="42" t="s">
        <v>7</v>
      </c>
      <c r="B89" s="22"/>
      <c r="C89" s="22"/>
      <c r="D89" s="14">
        <v>92000</v>
      </c>
    </row>
    <row r="90" spans="1:4" s="5" customFormat="1" ht="47.25" customHeight="1">
      <c r="A90" s="18" t="s">
        <v>98</v>
      </c>
      <c r="B90" s="44" t="s">
        <v>76</v>
      </c>
      <c r="C90" s="45"/>
      <c r="D90" s="17">
        <v>12000</v>
      </c>
    </row>
    <row r="91" spans="1:4" s="5" customFormat="1" ht="82.5" customHeight="1">
      <c r="A91" s="18" t="s">
        <v>14</v>
      </c>
      <c r="B91" s="44"/>
      <c r="C91" s="33" t="s">
        <v>15</v>
      </c>
      <c r="D91" s="17">
        <v>9075</v>
      </c>
    </row>
    <row r="92" spans="1:4" s="5" customFormat="1" ht="30.75" customHeight="1">
      <c r="A92" s="18" t="s">
        <v>16</v>
      </c>
      <c r="B92" s="32"/>
      <c r="C92" s="32" t="s">
        <v>17</v>
      </c>
      <c r="D92" s="17">
        <v>2925</v>
      </c>
    </row>
    <row r="93" spans="1:4" s="5" customFormat="1" ht="51" customHeight="1">
      <c r="A93" s="19" t="s">
        <v>97</v>
      </c>
      <c r="B93" s="61" t="s">
        <v>82</v>
      </c>
      <c r="C93" s="16"/>
      <c r="D93" s="65">
        <v>80000</v>
      </c>
    </row>
    <row r="94" spans="1:4" s="5" customFormat="1" ht="18" customHeight="1">
      <c r="A94" s="19" t="s">
        <v>81</v>
      </c>
      <c r="B94" s="44"/>
      <c r="C94" s="16" t="s">
        <v>28</v>
      </c>
      <c r="D94" s="17">
        <v>80000</v>
      </c>
    </row>
    <row r="95" spans="1:4" s="5" customFormat="1" ht="64.5" customHeight="1">
      <c r="A95" s="47" t="s">
        <v>1</v>
      </c>
      <c r="B95" s="22"/>
      <c r="C95" s="22"/>
      <c r="D95" s="43">
        <f>D96+D100+D102</f>
        <v>5878763</v>
      </c>
    </row>
    <row r="96" spans="1:4" s="5" customFormat="1" ht="14.25" customHeight="1">
      <c r="A96" s="48" t="s">
        <v>8</v>
      </c>
      <c r="B96" s="44" t="s">
        <v>77</v>
      </c>
      <c r="C96" s="10"/>
      <c r="D96" s="20">
        <f>D97+D98+D99</f>
        <v>5758763</v>
      </c>
    </row>
    <row r="97" spans="1:4" s="5" customFormat="1" ht="81" customHeight="1">
      <c r="A97" s="18" t="s">
        <v>14</v>
      </c>
      <c r="B97" s="32"/>
      <c r="C97" s="33" t="s">
        <v>15</v>
      </c>
      <c r="D97" s="77">
        <v>4652962</v>
      </c>
    </row>
    <row r="98" spans="1:4" s="5" customFormat="1" ht="31.5" customHeight="1">
      <c r="A98" s="49" t="s">
        <v>16</v>
      </c>
      <c r="B98" s="32"/>
      <c r="C98" s="33" t="s">
        <v>17</v>
      </c>
      <c r="D98" s="58">
        <v>1016461</v>
      </c>
    </row>
    <row r="99" spans="1:4" s="5" customFormat="1" ht="19.5" customHeight="1">
      <c r="A99" s="39" t="s">
        <v>18</v>
      </c>
      <c r="B99" s="45"/>
      <c r="C99" s="32" t="s">
        <v>19</v>
      </c>
      <c r="D99" s="75">
        <v>89340</v>
      </c>
    </row>
    <row r="100" spans="1:4" s="5" customFormat="1" ht="176.25" customHeight="1">
      <c r="A100" s="19" t="s">
        <v>95</v>
      </c>
      <c r="B100" s="33" t="s">
        <v>87</v>
      </c>
      <c r="C100" s="33"/>
      <c r="D100" s="64">
        <v>50000</v>
      </c>
    </row>
    <row r="101" spans="1:4" s="5" customFormat="1" ht="22.5" customHeight="1">
      <c r="A101" s="19" t="s">
        <v>81</v>
      </c>
      <c r="B101" s="33"/>
      <c r="C101" s="33" t="s">
        <v>28</v>
      </c>
      <c r="D101" s="20">
        <v>50000</v>
      </c>
    </row>
    <row r="102" spans="1:4" s="5" customFormat="1" ht="102" customHeight="1">
      <c r="A102" s="19" t="s">
        <v>136</v>
      </c>
      <c r="B102" s="33" t="s">
        <v>137</v>
      </c>
      <c r="C102" s="33"/>
      <c r="D102" s="20">
        <v>70000</v>
      </c>
    </row>
    <row r="103" spans="1:4" s="5" customFormat="1" ht="22.5" customHeight="1">
      <c r="A103" s="19" t="s">
        <v>81</v>
      </c>
      <c r="B103" s="33"/>
      <c r="C103" s="33" t="s">
        <v>28</v>
      </c>
      <c r="D103" s="20">
        <v>70000</v>
      </c>
    </row>
    <row r="104" spans="1:4" s="5" customFormat="1" ht="18.75" customHeight="1">
      <c r="A104" s="50" t="s">
        <v>9</v>
      </c>
      <c r="B104" s="22"/>
      <c r="C104" s="22"/>
      <c r="D104" s="14">
        <v>100000</v>
      </c>
    </row>
    <row r="105" spans="1:4" s="5" customFormat="1" ht="21" customHeight="1">
      <c r="A105" s="18" t="s">
        <v>96</v>
      </c>
      <c r="B105" s="44" t="s">
        <v>94</v>
      </c>
      <c r="C105" s="22"/>
      <c r="D105" s="17">
        <v>100000</v>
      </c>
    </row>
    <row r="106" spans="1:4" s="5" customFormat="1" ht="14.25" customHeight="1">
      <c r="A106" s="18" t="s">
        <v>18</v>
      </c>
      <c r="B106" s="32"/>
      <c r="C106" s="32" t="s">
        <v>19</v>
      </c>
      <c r="D106" s="17">
        <v>100000</v>
      </c>
    </row>
    <row r="107" spans="1:4" s="5" customFormat="1" ht="20.25" customHeight="1">
      <c r="A107" s="51" t="s">
        <v>2</v>
      </c>
      <c r="B107" s="22"/>
      <c r="C107" s="22"/>
      <c r="D107" s="70">
        <f>D108</f>
        <v>100000</v>
      </c>
    </row>
    <row r="108" spans="1:4" s="5" customFormat="1" ht="14.25" customHeight="1">
      <c r="A108" s="18" t="s">
        <v>10</v>
      </c>
      <c r="B108" s="44" t="s">
        <v>78</v>
      </c>
      <c r="C108" s="45"/>
      <c r="D108" s="59">
        <v>100000</v>
      </c>
    </row>
    <row r="109" spans="1:4" s="5" customFormat="1" ht="39" customHeight="1">
      <c r="A109" s="18" t="s">
        <v>16</v>
      </c>
      <c r="B109" s="33"/>
      <c r="C109" s="33" t="s">
        <v>17</v>
      </c>
      <c r="D109" s="17">
        <v>100000</v>
      </c>
    </row>
    <row r="110" spans="1:4" s="5" customFormat="1" ht="48" customHeight="1">
      <c r="A110" s="60" t="s">
        <v>88</v>
      </c>
      <c r="B110" s="61" t="s">
        <v>93</v>
      </c>
      <c r="C110" s="32"/>
      <c r="D110" s="78">
        <f>D111+D112+D113</f>
        <v>4393087.84</v>
      </c>
    </row>
    <row r="111" spans="1:4" s="5" customFormat="1" ht="32.25" customHeight="1">
      <c r="A111" s="18" t="s">
        <v>14</v>
      </c>
      <c r="B111" s="32"/>
      <c r="C111" s="33" t="s">
        <v>15</v>
      </c>
      <c r="D111" s="69">
        <v>3343116.42</v>
      </c>
    </row>
    <row r="112" spans="1:4" s="5" customFormat="1" ht="32.25" customHeight="1">
      <c r="A112" s="18" t="s">
        <v>16</v>
      </c>
      <c r="B112" s="33"/>
      <c r="C112" s="32" t="s">
        <v>17</v>
      </c>
      <c r="D112" s="59">
        <v>1021627.42</v>
      </c>
    </row>
    <row r="113" spans="1:4" s="5" customFormat="1" ht="18.75" customHeight="1">
      <c r="A113" s="18" t="s">
        <v>18</v>
      </c>
      <c r="B113" s="32"/>
      <c r="C113" s="32" t="s">
        <v>19</v>
      </c>
      <c r="D113" s="17">
        <v>28344</v>
      </c>
    </row>
    <row r="114" spans="1:4" s="5" customFormat="1" ht="21.75" customHeight="1">
      <c r="A114" s="50" t="s">
        <v>11</v>
      </c>
      <c r="B114" s="22"/>
      <c r="C114" s="22"/>
      <c r="D114" s="43">
        <v>205170</v>
      </c>
    </row>
    <row r="115" spans="1:4" s="5" customFormat="1" ht="47.25" customHeight="1">
      <c r="A115" s="18" t="s">
        <v>23</v>
      </c>
      <c r="B115" s="61" t="s">
        <v>79</v>
      </c>
      <c r="C115" s="22"/>
      <c r="D115" s="17">
        <v>205170</v>
      </c>
    </row>
    <row r="116" spans="1:4" s="5" customFormat="1" ht="81.75" customHeight="1">
      <c r="A116" s="18" t="s">
        <v>14</v>
      </c>
      <c r="B116" s="32"/>
      <c r="C116" s="32" t="s">
        <v>15</v>
      </c>
      <c r="D116" s="17">
        <v>205170</v>
      </c>
    </row>
    <row r="117" spans="1:4" s="5" customFormat="1" ht="17.25" customHeight="1">
      <c r="A117" s="42" t="s">
        <v>12</v>
      </c>
      <c r="B117" s="16"/>
      <c r="C117" s="16"/>
      <c r="D117" s="14">
        <v>108000</v>
      </c>
    </row>
    <row r="118" spans="1:4" s="5" customFormat="1" ht="49.5" customHeight="1">
      <c r="A118" s="18" t="s">
        <v>20</v>
      </c>
      <c r="B118" s="61" t="s">
        <v>80</v>
      </c>
      <c r="C118" s="16"/>
      <c r="D118" s="20">
        <v>108000</v>
      </c>
    </row>
    <row r="119" spans="1:4" s="5" customFormat="1" ht="32.25" customHeight="1">
      <c r="A119" s="18" t="s">
        <v>21</v>
      </c>
      <c r="B119" s="52" t="s">
        <v>13</v>
      </c>
      <c r="C119" s="53">
        <v>300</v>
      </c>
      <c r="D119" s="54">
        <v>108000</v>
      </c>
    </row>
    <row r="120" spans="1:4" s="5" customFormat="1" ht="21" customHeight="1">
      <c r="A120" s="42" t="s">
        <v>27</v>
      </c>
      <c r="B120" s="16"/>
      <c r="C120" s="16"/>
      <c r="D120" s="79">
        <f>D8+D12+D16+D21+D25+D33+D37+D65+D73+D85</f>
        <v>42549604.8</v>
      </c>
    </row>
  </sheetData>
  <sheetProtection/>
  <mergeCells count="4">
    <mergeCell ref="A1:D1"/>
    <mergeCell ref="A2:D2"/>
    <mergeCell ref="A3:D3"/>
    <mergeCell ref="A5:D5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2020-05-28T05:15:09Z</dcterms:modified>
  <cp:category/>
  <cp:version/>
  <cp:contentType/>
  <cp:contentStatus/>
</cp:coreProperties>
</file>